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 Kemper\Google Drive\"/>
    </mc:Choice>
  </mc:AlternateContent>
  <workbookProtection workbookAlgorithmName="SHA-512" workbookHashValue="TZuhDfnbBamvi5411FSZxs44s+2E8WxAPGoDyEhlF5EJq8AfWf+v2aZfuxz8GFH753kaG+3b32Nl3NWTxdLdmA==" workbookSaltValue="J3KfAmk3BySiDYCOJkvmOA==" workbookSpinCount="100000" lockStructure="1"/>
  <bookViews>
    <workbookView xWindow="0" yWindow="0" windowWidth="20490" windowHeight="7755"/>
  </bookViews>
  <sheets>
    <sheet name="Markup" sheetId="1" r:id="rId1"/>
  </sheets>
  <definedNames>
    <definedName name="_xlnm.Print_Area" localSheetId="0">Markup!$B$1:$D$23</definedName>
  </definedNames>
  <calcPr calcId="152511"/>
</workbook>
</file>

<file path=xl/calcChain.xml><?xml version="1.0" encoding="utf-8"?>
<calcChain xmlns="http://schemas.openxmlformats.org/spreadsheetml/2006/main">
  <c r="D18" i="1" l="1"/>
  <c r="D14" i="1"/>
  <c r="D21" i="1" s="1"/>
  <c r="D20" i="1" l="1"/>
  <c r="D17" i="1"/>
  <c r="D19" i="1"/>
  <c r="D22" i="1" l="1"/>
  <c r="D23" i="1" s="1"/>
</calcChain>
</file>

<file path=xl/sharedStrings.xml><?xml version="1.0" encoding="utf-8"?>
<sst xmlns="http://schemas.openxmlformats.org/spreadsheetml/2006/main" count="21" uniqueCount="21">
  <si>
    <t>Nome da Empresa:</t>
  </si>
  <si>
    <t>% Lucratividade</t>
  </si>
  <si>
    <t>Cálculo do Preço de Venda</t>
  </si>
  <si>
    <t>Informe abaixo os valores para a planilha calcular o seu preço de venda:</t>
  </si>
  <si>
    <t>Percentual de Despesas Administrativas</t>
  </si>
  <si>
    <t>Percentual do Lucro Desejado</t>
  </si>
  <si>
    <t>Percentual da Comissão Sobre Venda</t>
  </si>
  <si>
    <t>Preço de Venda</t>
  </si>
  <si>
    <t>(-) Custo do Produto</t>
  </si>
  <si>
    <t>(-) Impostos sobre Venda</t>
  </si>
  <si>
    <t>(-) Despesas Administrativas</t>
  </si>
  <si>
    <t>(-) Comissões Sobre Vendas</t>
  </si>
  <si>
    <t>= Lucro Líquido</t>
  </si>
  <si>
    <t>Custo do Produto ou Serviço em R$</t>
  </si>
  <si>
    <t>Percentual dos Impostos Sobre Venda</t>
  </si>
  <si>
    <t>Minha Empresa Ltda</t>
  </si>
  <si>
    <t>Resultado do Preço de Venda</t>
  </si>
  <si>
    <t>DRE</t>
  </si>
  <si>
    <t xml:space="preserve">www.kemper.cnt.br </t>
  </si>
  <si>
    <t>(49) 3321 2102 / 9 9994 2102</t>
  </si>
  <si>
    <t>Kemper Assessoria Contábil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</si>
</sst>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(#,##0.00\);_-* &quot;-&quot;??_-;_-@_-"/>
    <numFmt numFmtId="165" formatCode="mmm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43" fontId="3" fillId="0" borderId="0" xfId="2" applyFont="1" applyProtection="1">
      <protection hidden="1"/>
    </xf>
    <xf numFmtId="165" fontId="5" fillId="0" borderId="0" xfId="2" applyNumberFormat="1" applyFont="1" applyProtection="1">
      <protection hidden="1"/>
    </xf>
    <xf numFmtId="43" fontId="4" fillId="0" borderId="0" xfId="2" applyFont="1" applyProtection="1">
      <protection hidden="1"/>
    </xf>
    <xf numFmtId="43" fontId="4" fillId="3" borderId="1" xfId="2" applyFont="1" applyFill="1" applyBorder="1" applyProtection="1">
      <protection locked="0"/>
    </xf>
    <xf numFmtId="10" fontId="4" fillId="3" borderId="1" xfId="1" applyNumberFormat="1" applyFont="1" applyFill="1" applyBorder="1" applyProtection="1">
      <protection locked="0"/>
    </xf>
    <xf numFmtId="43" fontId="7" fillId="2" borderId="1" xfId="2" applyFont="1" applyFill="1" applyBorder="1" applyProtection="1">
      <protection hidden="1"/>
    </xf>
    <xf numFmtId="43" fontId="4" fillId="3" borderId="3" xfId="2" applyFont="1" applyFill="1" applyBorder="1" applyAlignment="1" applyProtection="1">
      <alignment horizontal="center" vertical="center"/>
      <protection locked="0"/>
    </xf>
    <xf numFmtId="43" fontId="4" fillId="3" borderId="4" xfId="2" applyFont="1" applyFill="1" applyBorder="1" applyAlignment="1" applyProtection="1">
      <alignment horizontal="center" vertical="center"/>
      <protection locked="0"/>
    </xf>
    <xf numFmtId="43" fontId="6" fillId="0" borderId="3" xfId="2" applyFont="1" applyBorder="1" applyAlignment="1" applyProtection="1">
      <alignment horizontal="center"/>
      <protection hidden="1"/>
    </xf>
    <xf numFmtId="43" fontId="6" fillId="0" borderId="5" xfId="2" applyFont="1" applyBorder="1" applyAlignment="1" applyProtection="1">
      <alignment horizontal="center"/>
      <protection hidden="1"/>
    </xf>
    <xf numFmtId="43" fontId="6" fillId="0" borderId="4" xfId="2" applyFont="1" applyBorder="1" applyAlignment="1" applyProtection="1">
      <alignment horizontal="center"/>
      <protection hidden="1"/>
    </xf>
    <xf numFmtId="43" fontId="7" fillId="0" borderId="3" xfId="2" applyFont="1" applyBorder="1" applyAlignment="1" applyProtection="1">
      <alignment horizontal="center"/>
      <protection hidden="1"/>
    </xf>
    <xf numFmtId="43" fontId="7" fillId="0" borderId="5" xfId="2" applyFont="1" applyBorder="1" applyAlignment="1" applyProtection="1">
      <alignment horizontal="center"/>
      <protection hidden="1"/>
    </xf>
    <xf numFmtId="43" fontId="7" fillId="0" borderId="4" xfId="2" applyFont="1" applyBorder="1" applyAlignment="1" applyProtection="1">
      <alignment horizontal="center"/>
      <protection hidden="1"/>
    </xf>
    <xf numFmtId="43" fontId="5" fillId="0" borderId="0" xfId="2" applyFont="1" applyAlignment="1" applyProtection="1">
      <alignment horizontal="right" vertical="top"/>
      <protection hidden="1"/>
    </xf>
    <xf numFmtId="43" fontId="9" fillId="0" borderId="0" xfId="3" applyNumberFormat="1" applyFont="1" applyAlignment="1" applyProtection="1">
      <alignment horizontal="right" vertical="top"/>
      <protection hidden="1"/>
    </xf>
    <xf numFmtId="43" fontId="1" fillId="0" borderId="0" xfId="2" applyFont="1" applyProtection="1">
      <protection hidden="1"/>
    </xf>
    <xf numFmtId="164" fontId="1" fillId="0" borderId="0" xfId="2" applyNumberFormat="1" applyFont="1" applyProtection="1">
      <protection hidden="1"/>
    </xf>
    <xf numFmtId="164" fontId="1" fillId="0" borderId="2" xfId="2" applyNumberFormat="1" applyFont="1" applyBorder="1" applyProtection="1">
      <protection hidden="1"/>
    </xf>
    <xf numFmtId="43" fontId="2" fillId="0" borderId="0" xfId="2" quotePrefix="1" applyFont="1" applyProtection="1">
      <protection hidden="1"/>
    </xf>
    <xf numFmtId="43" fontId="2" fillId="0" borderId="0" xfId="2" applyFont="1" applyProtection="1">
      <protection hidden="1"/>
    </xf>
    <xf numFmtId="164" fontId="2" fillId="0" borderId="0" xfId="2" applyNumberFormat="1" applyFont="1" applyProtection="1">
      <protection hidden="1"/>
    </xf>
    <xf numFmtId="10" fontId="2" fillId="0" borderId="0" xfId="1" applyNumberFormat="1" applyFont="1" applyProtection="1">
      <protection hidden="1"/>
    </xf>
  </cellXfs>
  <cellStyles count="4">
    <cellStyle name="Hiperlink" xfId="3" builtinId="8"/>
    <cellStyle name="Normal" xfId="0" builtinId="0"/>
    <cellStyle name="Porcentagem" xfId="1" builtinId="5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296095</xdr:colOff>
      <xdr:row>2</xdr:row>
      <xdr:rowOff>238024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762" cy="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mper.cnt.br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showGridLines="0" tabSelected="1" zoomScale="90" zoomScaleNormal="90" workbookViewId="0">
      <selection activeCell="I9" sqref="I9"/>
    </sheetView>
  </sheetViews>
  <sheetFormatPr defaultRowHeight="19.5" customHeight="1" x14ac:dyDescent="0.25"/>
  <cols>
    <col min="1" max="1" width="2.85546875" style="1" customWidth="1"/>
    <col min="2" max="2" width="21.28515625" style="1" customWidth="1"/>
    <col min="3" max="3" width="30" style="1" customWidth="1"/>
    <col min="4" max="4" width="13.5703125" style="1" customWidth="1"/>
    <col min="5" max="5" width="13.42578125" style="1" customWidth="1"/>
    <col min="6" max="12" width="11.5703125" style="1" bestFit="1" customWidth="1"/>
    <col min="13" max="16384" width="9.140625" style="1"/>
  </cols>
  <sheetData>
    <row r="1" spans="2:4" ht="22.5" customHeight="1" x14ac:dyDescent="0.25">
      <c r="D1" s="15" t="s">
        <v>20</v>
      </c>
    </row>
    <row r="2" spans="2:4" ht="22.5" customHeight="1" x14ac:dyDescent="0.25">
      <c r="D2" s="16" t="s">
        <v>18</v>
      </c>
    </row>
    <row r="3" spans="2:4" ht="22.5" customHeight="1" x14ac:dyDescent="0.25">
      <c r="D3" s="15" t="s">
        <v>19</v>
      </c>
    </row>
    <row r="4" spans="2:4" ht="19.5" customHeight="1" x14ac:dyDescent="0.25">
      <c r="B4" s="1" t="s">
        <v>0</v>
      </c>
      <c r="C4" s="7" t="s">
        <v>15</v>
      </c>
      <c r="D4" s="8"/>
    </row>
    <row r="5" spans="2:4" ht="19.5" customHeight="1" x14ac:dyDescent="0.25">
      <c r="D5" s="2"/>
    </row>
    <row r="6" spans="2:4" ht="19.5" customHeight="1" x14ac:dyDescent="0.35">
      <c r="B6" s="9" t="s">
        <v>2</v>
      </c>
      <c r="C6" s="10"/>
      <c r="D6" s="11"/>
    </row>
    <row r="7" spans="2:4" ht="19.5" customHeight="1" x14ac:dyDescent="0.25">
      <c r="B7" s="1" t="s">
        <v>3</v>
      </c>
    </row>
    <row r="8" spans="2:4" ht="19.5" customHeight="1" x14ac:dyDescent="0.3">
      <c r="B8" s="1" t="s">
        <v>13</v>
      </c>
      <c r="D8" s="4">
        <v>15</v>
      </c>
    </row>
    <row r="9" spans="2:4" ht="19.5" customHeight="1" x14ac:dyDescent="0.3">
      <c r="B9" s="1" t="s">
        <v>14</v>
      </c>
      <c r="D9" s="5">
        <v>0.1</v>
      </c>
    </row>
    <row r="10" spans="2:4" ht="19.5" customHeight="1" x14ac:dyDescent="0.3">
      <c r="B10" s="1" t="s">
        <v>6</v>
      </c>
      <c r="D10" s="5">
        <v>0.03</v>
      </c>
    </row>
    <row r="11" spans="2:4" ht="19.5" customHeight="1" x14ac:dyDescent="0.3">
      <c r="B11" s="1" t="s">
        <v>4</v>
      </c>
      <c r="D11" s="5">
        <v>0.3</v>
      </c>
    </row>
    <row r="12" spans="2:4" ht="19.5" customHeight="1" x14ac:dyDescent="0.3">
      <c r="B12" s="1" t="s">
        <v>5</v>
      </c>
      <c r="D12" s="5">
        <v>0.15</v>
      </c>
    </row>
    <row r="13" spans="2:4" ht="9.75" customHeight="1" x14ac:dyDescent="0.25"/>
    <row r="14" spans="2:4" ht="19.5" customHeight="1" x14ac:dyDescent="0.35">
      <c r="B14" s="3" t="s">
        <v>16</v>
      </c>
      <c r="C14" s="3"/>
      <c r="D14" s="6">
        <f>D8*(100/(100-SUM(D9:D12)*100))</f>
        <v>35.714285714285708</v>
      </c>
    </row>
    <row r="16" spans="2:4" s="17" customFormat="1" ht="18" customHeight="1" x14ac:dyDescent="0.35">
      <c r="B16" s="12" t="s">
        <v>17</v>
      </c>
      <c r="C16" s="13"/>
      <c r="D16" s="14"/>
    </row>
    <row r="17" spans="2:4" s="17" customFormat="1" ht="11.25" customHeight="1" x14ac:dyDescent="0.25">
      <c r="B17" s="17" t="s">
        <v>7</v>
      </c>
      <c r="D17" s="18">
        <f>D14</f>
        <v>35.714285714285708</v>
      </c>
    </row>
    <row r="18" spans="2:4" s="17" customFormat="1" ht="11.25" customHeight="1" x14ac:dyDescent="0.25">
      <c r="B18" s="17" t="s">
        <v>8</v>
      </c>
      <c r="D18" s="18">
        <f>-D8</f>
        <v>-15</v>
      </c>
    </row>
    <row r="19" spans="2:4" s="17" customFormat="1" ht="11.25" customHeight="1" x14ac:dyDescent="0.25">
      <c r="B19" s="17" t="s">
        <v>9</v>
      </c>
      <c r="D19" s="18">
        <f>-D14*D9</f>
        <v>-3.5714285714285712</v>
      </c>
    </row>
    <row r="20" spans="2:4" s="17" customFormat="1" ht="11.25" customHeight="1" x14ac:dyDescent="0.25">
      <c r="B20" s="17" t="s">
        <v>11</v>
      </c>
      <c r="D20" s="18">
        <f>-D14*D11</f>
        <v>-10.714285714285712</v>
      </c>
    </row>
    <row r="21" spans="2:4" s="17" customFormat="1" ht="11.25" customHeight="1" x14ac:dyDescent="0.25">
      <c r="B21" s="17" t="s">
        <v>10</v>
      </c>
      <c r="D21" s="19">
        <f>-D14*D10</f>
        <v>-1.0714285714285712</v>
      </c>
    </row>
    <row r="22" spans="2:4" s="17" customFormat="1" ht="11.25" customHeight="1" x14ac:dyDescent="0.25">
      <c r="B22" s="20" t="s">
        <v>12</v>
      </c>
      <c r="C22" s="21"/>
      <c r="D22" s="22">
        <f>SUM(D17:D21)</f>
        <v>5.3571428571428559</v>
      </c>
    </row>
    <row r="23" spans="2:4" s="17" customFormat="1" ht="11.25" customHeight="1" x14ac:dyDescent="0.25">
      <c r="B23" s="21" t="s">
        <v>1</v>
      </c>
      <c r="C23" s="21"/>
      <c r="D23" s="23">
        <f>D22/D17</f>
        <v>0.15</v>
      </c>
    </row>
  </sheetData>
  <sheetProtection algorithmName="SHA-512" hashValue="RbvsWdVkbFo8vr0pY7uqs8ZkV6tMI7nNKYpFFn5NUHVsJq/UyzTVuIteEDSH6R1cl5Ukl0y1zivy625m1r6n2A==" saltValue="4Ncgh3vFHShbN/OTaR3Rww==" spinCount="100000" sheet="1" objects="1" scenarios="1"/>
  <mergeCells count="3">
    <mergeCell ref="B6:D6"/>
    <mergeCell ref="C4:D4"/>
    <mergeCell ref="B16:D16"/>
  </mergeCells>
  <conditionalFormatting sqref="A5:XFD5 E4:IV4 A4:C4 A6:B6 E6:IV6">
    <cfRule type="cellIs" dxfId="0" priority="5" operator="lessThan">
      <formula>0</formula>
    </cfRule>
  </conditionalFormatting>
  <hyperlinks>
    <hyperlink ref="D2" r:id="rId1"/>
  </hyperlinks>
  <printOptions horizontalCentered="1"/>
  <pageMargins left="0.51181102362204722" right="0.51181102362204722" top="0.98425196850393704" bottom="0.78740157480314965" header="0.31496062992125984" footer="0.31496062992125984"/>
  <pageSetup paperSize="9" orientation="portrait" r:id="rId2"/>
  <headerFooter>
    <oddHeader>&amp;L&amp;G</oddHeader>
    <oddFooter>&amp;C&amp;9Kitron Contábil
Rua Voluntários da Pátria, 233 - Cjto 71
Curitiba/PR
www.kitron.com&amp;11.br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Markup</vt:lpstr>
      <vt:lpstr>Markup!Area_de_impressao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Kemper</dc:creator>
  <cp:lastModifiedBy>Roberto Kemper</cp:lastModifiedBy>
  <cp:lastPrinted>2016-10-21T17:07:43Z</cp:lastPrinted>
  <dcterms:created xsi:type="dcterms:W3CDTF">2016-10-20T16:12:14Z</dcterms:created>
  <dcterms:modified xsi:type="dcterms:W3CDTF">2017-12-21T01:23:39Z</dcterms:modified>
</cp:coreProperties>
</file>